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ФТЗ\Бродский\ДОКУМЕНТЫ\ОСНОВНОЙ ПРОЦЕСС\08 Мероприятия\Семинар 1 декабря 2023 года\"/>
    </mc:Choice>
  </mc:AlternateContent>
  <bookViews>
    <workbookView xWindow="0" yWindow="0" windowWidth="28800" windowHeight="12300"/>
  </bookViews>
  <sheets>
    <sheet name="ЛСР_РИМ_пример" sheetId="2" r:id="rId1"/>
  </sheets>
  <definedNames>
    <definedName name="_xlnm._FilterDatabase" localSheetId="0" hidden="1">ЛСР_РИМ_пример!$A$4:$P$10</definedName>
    <definedName name="_xlnm.Print_Titles" localSheetId="0">ЛСР_РИМ_пример!$4:$4</definedName>
  </definedNames>
  <calcPr calcId="162913"/>
</workbook>
</file>

<file path=xl/calcChain.xml><?xml version="1.0" encoding="utf-8"?>
<calcChain xmlns="http://schemas.openxmlformats.org/spreadsheetml/2006/main">
  <c r="K16" i="2" l="1"/>
  <c r="K15" i="2"/>
  <c r="P15" i="2" s="1"/>
  <c r="P16" i="2" l="1"/>
  <c r="P14" i="2" l="1"/>
  <c r="P17" i="2" s="1"/>
  <c r="P13" i="2"/>
  <c r="N17" i="2" l="1"/>
  <c r="P7" i="2"/>
  <c r="P9" i="2"/>
  <c r="P8" i="2"/>
  <c r="P10" i="2" s="1"/>
  <c r="N10" i="2" s="1"/>
</calcChain>
</file>

<file path=xl/sharedStrings.xml><?xml version="1.0" encoding="utf-8"?>
<sst xmlns="http://schemas.openxmlformats.org/spreadsheetml/2006/main" count="49" uniqueCount="34">
  <si>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</si>
  <si>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</si>
  <si>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</si>
  <si>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</si>
  <si>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</si>
  <si>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</si>
  <si>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</si>
  <si>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</si>
  <si>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</si>
  <si>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</si>
  <si>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</si>
  <si>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</si>
  <si>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</si>
  <si>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Всего по позиции</t>
  </si>
  <si>
    <t>м3</t>
  </si>
  <si>
    <t>8</t>
  </si>
  <si>
    <t>Песок природный для строительных работ I класс, средний</t>
  </si>
  <si>
    <t>8.1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</si>
  <si>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30 км</t>
  </si>
  <si>
    <t>т</t>
  </si>
  <si>
    <t>8.2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</si>
  <si>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79 км</t>
  </si>
  <si>
    <t>02.3.01.02-1104</t>
  </si>
  <si>
    <t>02.3.01.02-1104_02-15-1-01-0030</t>
  </si>
  <si>
    <t>02.3.01.02-1104_02-15-1-01-0079</t>
  </si>
  <si>
    <t>ТОЛЬКО УСОВЕРШЕНСТВОВАННОЕ ПОКРЫТИЕ</t>
  </si>
  <si>
    <r>
      <t>02.3.01.02-1104_02-15-1-0</t>
    </r>
    <r>
      <rPr>
        <b/>
        <sz val="10"/>
        <color rgb="FFFF0000"/>
        <rFont val="Arial"/>
        <family val="2"/>
        <charset val="204"/>
      </rPr>
      <t>3</t>
    </r>
    <r>
      <rPr>
        <sz val="8"/>
        <rFont val="Arial"/>
        <family val="2"/>
        <charset val="204"/>
      </rPr>
      <t>-0079</t>
    </r>
  </si>
  <si>
    <r>
      <t>Перевозка грузов I класса автомобилями-самосвалами грузоподъемностью до 15 т по дорогам</t>
    </r>
    <r>
      <rPr>
        <b/>
        <sz val="10"/>
        <color rgb="FF002060"/>
        <rFont val="Arial"/>
        <family val="2"/>
        <charset val="204"/>
      </rPr>
      <t xml:space="preserve"> </t>
    </r>
    <r>
      <rPr>
        <b/>
        <sz val="10"/>
        <color rgb="FFC00000"/>
        <rFont val="Arial"/>
        <family val="2"/>
        <charset val="204"/>
      </rPr>
      <t>грунтовым, автозимникам</t>
    </r>
    <r>
      <rPr>
        <sz val="8"/>
        <color rgb="FF002060"/>
        <rFont val="Arial"/>
        <family val="2"/>
        <charset val="204"/>
      </rPr>
      <t xml:space="preserve"> на расстояние 79 км</t>
    </r>
  </si>
  <si>
    <t>8.3</t>
  </si>
  <si>
    <t>ПРИМЕР УЧЕТА ЗАТРАТ НА ПЕРЕВОЗКУ ГРУЗОВ НА РАССТОЯНИЕ СВЕРЖ 30 КМ С ОДНИМ ТИПОМ ДОРОЖНОГО ПОКРЫТИЯ</t>
  </si>
  <si>
    <t>ПРИМЕР УЧЕТА ЗАТРАТ НА ПЕРЕВОЗКУ ГРУЗОВ НА РАССТОЯНИЕ СВЕРХ 30 КМ С БОЛЕЕ, ЧЕМ ОДНИМ ТИПОМ ДОРОЖНОГО ПОКРЫТИЯ</t>
  </si>
  <si>
    <r>
      <t xml:space="preserve">ПЕРЕВОЗКА НА РАССТОЯНИЕ 79 КМ: УСОВЕРШЕНСТВОВАННОЕ ПОКРЫТИЕ </t>
    </r>
    <r>
      <rPr>
        <b/>
        <sz val="8"/>
        <color rgb="FFFF0000"/>
        <rFont val="Arial"/>
        <family val="2"/>
        <charset val="204"/>
      </rPr>
      <t>0,4</t>
    </r>
    <r>
      <rPr>
        <b/>
        <sz val="8"/>
        <rFont val="Arial"/>
        <family val="2"/>
        <charset val="204"/>
      </rPr>
      <t xml:space="preserve"> (32 км), АВТОЗИМНИК </t>
    </r>
    <r>
      <rPr>
        <b/>
        <sz val="8"/>
        <color rgb="FFFF0000"/>
        <rFont val="Arial"/>
        <family val="2"/>
        <charset val="204"/>
      </rPr>
      <t>0,6</t>
    </r>
    <r>
      <rPr>
        <b/>
        <sz val="8"/>
        <rFont val="Arial"/>
        <family val="2"/>
        <charset val="204"/>
      </rPr>
      <t xml:space="preserve"> (47 км)</t>
    </r>
  </si>
  <si>
    <t>средневзвешенная стоимость перевозки</t>
  </si>
  <si>
    <r>
      <t>Перевозка грузов I класса автомобилями-самосвалами грузоподъемностью до 15 т по дорогам</t>
    </r>
    <r>
      <rPr>
        <b/>
        <sz val="10"/>
        <color rgb="FFC00000"/>
        <rFont val="Arial"/>
        <family val="2"/>
        <charset val="204"/>
      </rPr>
      <t xml:space="preserve"> с усовершенствованным </t>
    </r>
    <r>
      <rPr>
        <sz val="8"/>
        <rFont val="Arial"/>
        <family val="2"/>
        <charset val="204"/>
      </rPr>
      <t>(асфальтобетонным, цементобетонным, железобетонным, обработанным органическим вяжущим) дорожным покрытием на расстояние 79 км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</si>
</sst>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name val="Arial Cyr"/>
      <charset val="204"/>
    </font>
    <font>
      <sz val="11"/>
      <name val="Calibri"/>
      <family val="2"/>
      <charset val="204"/>
    </font>
    <font>
      <b/>
      <sz val="10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rgb="FF002060"/>
      <name val="Arial"/>
      <family val="2"/>
      <charset val="204"/>
    </font>
    <font>
      <b/>
      <sz val="10"/>
      <color rgb="FF002060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4" fontId="1" fillId="0" borderId="8" xfId="0" applyNumberFormat="1" applyFont="1" applyFill="1" applyBorder="1" applyAlignment="1" applyProtection="1">
      <alignment horizontal="right" vertical="top" wrapText="1"/>
    </xf>
    <xf numFmtId="0" fontId="4" fillId="0" borderId="0" xfId="0" applyFont="1" applyFill="1"/>
    <xf numFmtId="49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" fontId="1" fillId="0" borderId="0" xfId="0" applyNumberFormat="1" applyFont="1" applyFill="1" applyBorder="1" applyAlignment="1" applyProtection="1">
      <alignment horizontal="right" vertical="top" wrapText="1"/>
    </xf>
    <xf numFmtId="2" fontId="1" fillId="0" borderId="0" xfId="0" applyNumberFormat="1" applyFont="1" applyFill="1" applyBorder="1" applyAlignment="1" applyProtection="1">
      <alignment horizontal="center" vertical="top" wrapText="1"/>
    </xf>
    <xf numFmtId="49" fontId="1" fillId="0" borderId="7" xfId="0" applyNumberFormat="1" applyFont="1" applyFill="1" applyBorder="1" applyAlignment="1" applyProtection="1">
      <alignment horizontal="center" vertical="top" wrapText="1"/>
    </xf>
    <xf numFmtId="49" fontId="1" fillId="0" borderId="3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1" fontId="1" fillId="0" borderId="3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right" vertical="top" wrapText="1"/>
    </xf>
    <xf numFmtId="4" fontId="1" fillId="0" borderId="6" xfId="0" applyNumberFormat="1" applyFont="1" applyFill="1" applyBorder="1" applyAlignment="1" applyProtection="1">
      <alignment horizontal="right" vertical="top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2" fontId="2" fillId="2" borderId="2" xfId="0" applyNumberFormat="1" applyFont="1" applyFill="1" applyBorder="1" applyAlignment="1" applyProtection="1">
      <alignment horizontal="right" vertical="top" wrapText="1"/>
    </xf>
    <xf numFmtId="4" fontId="7" fillId="0" borderId="0" xfId="0" applyNumberFormat="1" applyFont="1" applyFill="1" applyBorder="1" applyAlignment="1" applyProtection="1">
      <alignment horizontal="right" vertical="top" wrapText="1"/>
    </xf>
    <xf numFmtId="4" fontId="7" fillId="0" borderId="8" xfId="0" applyNumberFormat="1" applyFont="1" applyFill="1" applyBorder="1" applyAlignment="1" applyProtection="1">
      <alignment horizontal="right" vertical="top" wrapText="1"/>
    </xf>
    <xf numFmtId="2" fontId="7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49" fontId="2" fillId="2" borderId="11" xfId="0" applyNumberFormat="1" applyFont="1" applyFill="1" applyBorder="1" applyAlignment="1" applyProtection="1">
      <alignment horizontal="center" vertical="top" wrapText="1"/>
    </xf>
    <xf numFmtId="49" fontId="2" fillId="2" borderId="2" xfId="0" applyNumberFormat="1" applyFont="1" applyFill="1" applyBorder="1" applyAlignment="1" applyProtection="1">
      <alignment horizontal="left" vertical="top" wrapText="1"/>
    </xf>
    <xf numFmtId="49" fontId="2" fillId="2" borderId="2" xfId="0" applyNumberFormat="1" applyFont="1" applyFill="1" applyBorder="1" applyAlignment="1" applyProtection="1">
      <alignment horizontal="center" vertical="top" wrapText="1"/>
    </xf>
    <xf numFmtId="0" fontId="2" fillId="2" borderId="2" xfId="0" applyNumberFormat="1" applyFont="1" applyFill="1" applyBorder="1" applyAlignment="1" applyProtection="1">
      <alignment horizontal="center" vertical="top" wrapText="1"/>
    </xf>
    <xf numFmtId="0" fontId="2" fillId="2" borderId="2" xfId="0" applyNumberFormat="1" applyFont="1" applyFill="1" applyBorder="1" applyAlignment="1" applyProtection="1">
      <alignment horizontal="right" vertical="top" wrapText="1"/>
    </xf>
    <xf numFmtId="4" fontId="6" fillId="2" borderId="12" xfId="0" applyNumberFormat="1" applyFont="1" applyFill="1" applyBorder="1" applyAlignment="1" applyProtection="1">
      <alignment horizontal="right" vertical="top" wrapText="1"/>
    </xf>
    <xf numFmtId="2" fontId="9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/>
    </xf>
    <xf numFmtId="49" fontId="2" fillId="0" borderId="11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2" fillId="0" borderId="12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2" fillId="2" borderId="2" xfId="0" applyNumberFormat="1" applyFont="1" applyFill="1" applyBorder="1" applyAlignment="1" applyProtection="1">
      <alignment horizontal="left" vertical="top" wrapText="1"/>
    </xf>
    <xf numFmtId="49" fontId="7" fillId="0" borderId="0" xfId="0" applyNumberFormat="1" applyFont="1" applyFill="1" applyBorder="1" applyAlignment="1" applyProtection="1">
      <alignment horizontal="left" vertical="top" wrapText="1"/>
    </xf>
    <xf numFmtId="49" fontId="2" fillId="3" borderId="11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49" fontId="2" fillId="3" borderId="12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271182</xdr:colOff>
      <xdr:row>14</xdr:row>
      <xdr:rowOff>143996</xdr:rowOff>
    </xdr:from>
    <xdr:ext cx="885265" cy="609013"/>
    <xdr:sp macro="" textlink="">
      <xdr:nvSpPr>
        <xdr:cNvPr id="2" name="TextBox 1"/>
        <xdr:cNvSpPr txBox="1"/>
      </xdr:nvSpPr>
      <xdr:spPr>
        <a:xfrm>
          <a:off x="9406217" y="4312584"/>
          <a:ext cx="885265" cy="609013"/>
        </a:xfrm>
        <a:prstGeom prst="rect">
          <a:avLst/>
        </a:prstGeom>
        <a:noFill/>
        <a:ln w="28575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ru-RU" sz="1100"/>
            <a:t>объем * 0,4</a:t>
          </a:r>
        </a:p>
        <a:p>
          <a:pPr algn="ctr"/>
          <a:endParaRPr lang="ru-RU" sz="1100"/>
        </a:p>
        <a:p>
          <a:pPr algn="ctr"/>
          <a:r>
            <a:rPr lang="ru-RU" sz="1100"/>
            <a:t>объем</a:t>
          </a:r>
          <a:r>
            <a:rPr lang="ru-RU" sz="1100" baseline="0"/>
            <a:t> * 0,6</a:t>
          </a:r>
          <a:endParaRPr lang="ru-RU" sz="1100"/>
        </a:p>
      </xdr:txBody>
    </xdr:sp>
    <xdr:clientData/>
  </xdr:oneCellAnchor>
  <xdr:twoCellAnchor>
    <xdr:from>
      <xdr:col>10</xdr:col>
      <xdr:colOff>663389</xdr:colOff>
      <xdr:row>14</xdr:row>
      <xdr:rowOff>80683</xdr:rowOff>
    </xdr:from>
    <xdr:to>
      <xdr:col>11</xdr:col>
      <xdr:colOff>242047</xdr:colOff>
      <xdr:row>14</xdr:row>
      <xdr:rowOff>143436</xdr:rowOff>
    </xdr:to>
    <xdr:cxnSp macro="">
      <xdr:nvCxnSpPr>
        <xdr:cNvPr id="4" name="Прямая со стрелкой 3"/>
        <xdr:cNvCxnSpPr/>
      </xdr:nvCxnSpPr>
      <xdr:spPr>
        <a:xfrm flipH="1" flipV="1">
          <a:off x="8884024" y="4249271"/>
          <a:ext cx="493058" cy="62753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672353</xdr:colOff>
      <xdr:row>14</xdr:row>
      <xdr:rowOff>762000</xdr:rowOff>
    </xdr:from>
    <xdr:to>
      <xdr:col>11</xdr:col>
      <xdr:colOff>251013</xdr:colOff>
      <xdr:row>15</xdr:row>
      <xdr:rowOff>44824</xdr:rowOff>
    </xdr:to>
    <xdr:cxnSp macro="">
      <xdr:nvCxnSpPr>
        <xdr:cNvPr id="5" name="Прямая со стрелкой 4"/>
        <xdr:cNvCxnSpPr/>
      </xdr:nvCxnSpPr>
      <xdr:spPr>
        <a:xfrm flipH="1">
          <a:off x="8892988" y="4930588"/>
          <a:ext cx="493060" cy="80683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11</xdr:row>
      <xdr:rowOff>127000</xdr:rowOff>
    </xdr:from>
    <xdr:to>
      <xdr:col>9</xdr:col>
      <xdr:colOff>340660</xdr:colOff>
      <xdr:row>14</xdr:row>
      <xdr:rowOff>80684</xdr:rowOff>
    </xdr:to>
    <xdr:cxnSp macro="">
      <xdr:nvCxnSpPr>
        <xdr:cNvPr id="9" name="Прямая со стрелкой 8"/>
        <xdr:cNvCxnSpPr/>
      </xdr:nvCxnSpPr>
      <xdr:spPr>
        <a:xfrm flipH="1" flipV="1">
          <a:off x="3800929" y="1442357"/>
          <a:ext cx="4041802" cy="996898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181428</xdr:colOff>
      <xdr:row>12</xdr:row>
      <xdr:rowOff>9071</xdr:rowOff>
    </xdr:from>
    <xdr:to>
      <xdr:col>9</xdr:col>
      <xdr:colOff>322730</xdr:colOff>
      <xdr:row>15</xdr:row>
      <xdr:rowOff>62754</xdr:rowOff>
    </xdr:to>
    <xdr:cxnSp macro="">
      <xdr:nvCxnSpPr>
        <xdr:cNvPr id="11" name="Прямая со стрелкой 10"/>
        <xdr:cNvCxnSpPr/>
      </xdr:nvCxnSpPr>
      <xdr:spPr>
        <a:xfrm flipH="1" flipV="1">
          <a:off x="5043714" y="1460500"/>
          <a:ext cx="2781087" cy="1759111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21772</xdr:colOff>
      <xdr:row>16</xdr:row>
      <xdr:rowOff>188260</xdr:rowOff>
    </xdr:from>
    <xdr:to>
      <xdr:col>15</xdr:col>
      <xdr:colOff>860612</xdr:colOff>
      <xdr:row>22</xdr:row>
      <xdr:rowOff>97972</xdr:rowOff>
    </xdr:to>
    <xdr:cxnSp macro="">
      <xdr:nvCxnSpPr>
        <xdr:cNvPr id="7" name="Прямая со стрелкой 6"/>
        <xdr:cNvCxnSpPr/>
      </xdr:nvCxnSpPr>
      <xdr:spPr>
        <a:xfrm flipV="1">
          <a:off x="12279086" y="4161546"/>
          <a:ext cx="1720583" cy="845883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showGridLines="0" tabSelected="1" zoomScale="70" zoomScaleNormal="70" workbookViewId="0">
      <pane ySplit="4" topLeftCell="A5" activePane="bottomLeft" state="frozen"/>
      <selection pane="bottomLeft" activeCell="H20" sqref="H20"/>
    </sheetView>
  </sheetViews>
  <sheetFormatPr defaultColWidth="9.08984375" defaultRowHeight="11.25" customHeight="1" x14ac:dyDescent="0.2"/>
  <cols>
    <col min="1" max="1" width="9.6328125" style="2" customWidth="1"/>
    <col min="2" max="2" width="25.90625" style="1" customWidth="1"/>
    <col min="3" max="3" width="10.6328125" style="1" customWidth="1"/>
    <col min="4" max="4" width="12.90625" style="1" customWidth="1"/>
    <col min="5" max="5" width="10.453125" style="1" customWidth="1"/>
    <col min="6" max="6" width="11.6328125" style="1" customWidth="1"/>
    <col min="7" max="7" width="6.08984375" style="1" customWidth="1"/>
    <col min="8" max="8" width="9.36328125" style="1" customWidth="1"/>
    <col min="9" max="9" width="10.6328125" style="1" customWidth="1"/>
    <col min="10" max="10" width="12.453125" style="1" customWidth="1"/>
    <col min="11" max="11" width="13.36328125" style="1" customWidth="1"/>
    <col min="12" max="12" width="17" style="1" customWidth="1"/>
    <col min="13" max="13" width="11.54296875" style="1" customWidth="1"/>
    <col min="14" max="14" width="17" style="1" customWidth="1"/>
    <col min="15" max="15" width="12.90625" style="1" customWidth="1"/>
    <col min="16" max="16" width="17" style="1" customWidth="1"/>
    <col min="17" max="16384" width="9.08984375" style="1"/>
  </cols>
  <sheetData>
    <row r="1" spans="1:16" s="4" customFormat="1" ht="11.25" customHeight="1" x14ac:dyDescent="0.35">
      <c r="A1" s="39" t="s">
        <v>0</v>
      </c>
      <c r="B1" s="40" t="s">
        <v>1</v>
      </c>
      <c r="C1" s="41" t="s">
        <v>2</v>
      </c>
      <c r="D1" s="42"/>
      <c r="E1" s="42"/>
      <c r="F1" s="42"/>
      <c r="G1" s="43"/>
      <c r="H1" s="40" t="s">
        <v>3</v>
      </c>
      <c r="I1" s="40" t="s">
        <v>4</v>
      </c>
      <c r="J1" s="40"/>
      <c r="K1" s="40"/>
      <c r="L1" s="41" t="s">
        <v>5</v>
      </c>
      <c r="M1" s="42"/>
      <c r="N1" s="42"/>
      <c r="O1" s="42"/>
      <c r="P1" s="43"/>
    </row>
    <row r="2" spans="1:16" s="4" customFormat="1" ht="11.25" customHeight="1" x14ac:dyDescent="0.35">
      <c r="A2" s="39"/>
      <c r="B2" s="40"/>
      <c r="C2" s="44"/>
      <c r="D2" s="45"/>
      <c r="E2" s="45"/>
      <c r="F2" s="45"/>
      <c r="G2" s="46"/>
      <c r="H2" s="40"/>
      <c r="I2" s="40"/>
      <c r="J2" s="40"/>
      <c r="K2" s="40"/>
      <c r="L2" s="47"/>
      <c r="M2" s="48"/>
      <c r="N2" s="48"/>
      <c r="O2" s="48"/>
      <c r="P2" s="49"/>
    </row>
    <row r="3" spans="1:16" s="4" customFormat="1" ht="54" customHeight="1" x14ac:dyDescent="0.35">
      <c r="A3" s="39"/>
      <c r="B3" s="40"/>
      <c r="C3" s="47"/>
      <c r="D3" s="48"/>
      <c r="E3" s="48"/>
      <c r="F3" s="48"/>
      <c r="G3" s="49"/>
      <c r="H3" s="40"/>
      <c r="I3" s="19" t="s">
        <v>6</v>
      </c>
      <c r="J3" s="19" t="s">
        <v>7</v>
      </c>
      <c r="K3" s="19" t="s">
        <v>8</v>
      </c>
      <c r="L3" s="19" t="s">
        <v>9</v>
      </c>
      <c r="M3" s="19" t="s">
        <v>10</v>
      </c>
      <c r="N3" s="19" t="s">
        <v>11</v>
      </c>
      <c r="O3" s="19" t="s">
        <v>7</v>
      </c>
      <c r="P3" s="19" t="s">
        <v>12</v>
      </c>
    </row>
    <row r="4" spans="1:16" s="4" customFormat="1" ht="13.5" customHeight="1" x14ac:dyDescent="0.35">
      <c r="A4" s="5">
        <v>1</v>
      </c>
      <c r="B4" s="6">
        <v>2</v>
      </c>
      <c r="C4" s="33">
        <v>3</v>
      </c>
      <c r="D4" s="34"/>
      <c r="E4" s="34"/>
      <c r="F4" s="34"/>
      <c r="G4" s="35"/>
      <c r="H4" s="6">
        <v>4</v>
      </c>
      <c r="I4" s="6">
        <v>5</v>
      </c>
      <c r="J4" s="6">
        <v>6</v>
      </c>
      <c r="K4" s="6">
        <v>7</v>
      </c>
      <c r="L4" s="6">
        <v>8</v>
      </c>
      <c r="M4" s="6">
        <v>9</v>
      </c>
      <c r="N4" s="6">
        <v>10</v>
      </c>
      <c r="O4" s="6">
        <v>11</v>
      </c>
      <c r="P4" s="6">
        <v>12</v>
      </c>
    </row>
    <row r="5" spans="1:16" s="4" customFormat="1" ht="13.5" hidden="1" customHeight="1" x14ac:dyDescent="0.35">
      <c r="A5" s="54" t="s">
        <v>29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6"/>
    </row>
    <row r="6" spans="1:16" s="4" customFormat="1" ht="14.5" hidden="1" x14ac:dyDescent="0.35">
      <c r="A6" s="36" t="s">
        <v>25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8"/>
    </row>
    <row r="7" spans="1:16" s="4" customFormat="1" ht="14.5" hidden="1" x14ac:dyDescent="0.35">
      <c r="A7" s="7" t="s">
        <v>15</v>
      </c>
      <c r="B7" s="14" t="s">
        <v>22</v>
      </c>
      <c r="C7" s="50" t="s">
        <v>16</v>
      </c>
      <c r="D7" s="50"/>
      <c r="E7" s="50"/>
      <c r="F7" s="50"/>
      <c r="G7" s="50"/>
      <c r="H7" s="14" t="s">
        <v>14</v>
      </c>
      <c r="I7" s="15">
        <v>1609</v>
      </c>
      <c r="J7" s="15"/>
      <c r="K7" s="16">
        <v>1609</v>
      </c>
      <c r="L7" s="17"/>
      <c r="M7" s="15"/>
      <c r="N7" s="17">
        <v>567.96</v>
      </c>
      <c r="O7" s="15"/>
      <c r="P7" s="18">
        <f>K7*N7</f>
        <v>913847.64</v>
      </c>
    </row>
    <row r="8" spans="1:16" s="4" customFormat="1" ht="58.5" hidden="1" customHeight="1" x14ac:dyDescent="0.35">
      <c r="A8" s="13" t="s">
        <v>17</v>
      </c>
      <c r="B8" s="8" t="s">
        <v>23</v>
      </c>
      <c r="C8" s="51" t="s">
        <v>18</v>
      </c>
      <c r="D8" s="51"/>
      <c r="E8" s="51"/>
      <c r="F8" s="51"/>
      <c r="G8" s="51"/>
      <c r="H8" s="8" t="s">
        <v>19</v>
      </c>
      <c r="I8" s="9"/>
      <c r="J8" s="9"/>
      <c r="K8" s="12">
        <v>-2575.3445000000002</v>
      </c>
      <c r="L8" s="10"/>
      <c r="M8" s="9"/>
      <c r="N8" s="11">
        <v>275.37</v>
      </c>
      <c r="O8" s="9"/>
      <c r="P8" s="3">
        <f>K8*N8</f>
        <v>-709172.61496500007</v>
      </c>
    </row>
    <row r="9" spans="1:16" s="4" customFormat="1" ht="58.5" hidden="1" customHeight="1" x14ac:dyDescent="0.35">
      <c r="A9" s="13" t="s">
        <v>20</v>
      </c>
      <c r="B9" s="8" t="s">
        <v>24</v>
      </c>
      <c r="C9" s="51" t="s">
        <v>21</v>
      </c>
      <c r="D9" s="51"/>
      <c r="E9" s="51"/>
      <c r="F9" s="51"/>
      <c r="G9" s="51"/>
      <c r="H9" s="8" t="s">
        <v>19</v>
      </c>
      <c r="I9" s="9"/>
      <c r="J9" s="9"/>
      <c r="K9" s="12">
        <v>2575.3445000000002</v>
      </c>
      <c r="L9" s="10"/>
      <c r="M9" s="9"/>
      <c r="N9" s="11">
        <v>510.29</v>
      </c>
      <c r="O9" s="9"/>
      <c r="P9" s="3">
        <f>K9*N9</f>
        <v>1314172.5449050001</v>
      </c>
    </row>
    <row r="10" spans="1:16" s="4" customFormat="1" ht="14.5" hidden="1" x14ac:dyDescent="0.35">
      <c r="A10" s="25"/>
      <c r="B10" s="26"/>
      <c r="C10" s="52" t="s">
        <v>13</v>
      </c>
      <c r="D10" s="52"/>
      <c r="E10" s="52"/>
      <c r="F10" s="52"/>
      <c r="G10" s="52"/>
      <c r="H10" s="27"/>
      <c r="I10" s="28"/>
      <c r="J10" s="28"/>
      <c r="K10" s="28"/>
      <c r="L10" s="29"/>
      <c r="M10" s="28"/>
      <c r="N10" s="20">
        <f>P10/I7</f>
        <v>943.96990052206343</v>
      </c>
      <c r="O10" s="28"/>
      <c r="P10" s="30">
        <f>P7+P8+P9</f>
        <v>1518847.5699400001</v>
      </c>
    </row>
    <row r="11" spans="1:16" s="4" customFormat="1" ht="14.5" x14ac:dyDescent="0.35">
      <c r="A11" s="57" t="s">
        <v>30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9"/>
    </row>
    <row r="12" spans="1:16" ht="11.25" customHeight="1" x14ac:dyDescent="0.2">
      <c r="A12" s="36" t="s">
        <v>31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8"/>
    </row>
    <row r="13" spans="1:16" ht="10.5" x14ac:dyDescent="0.2">
      <c r="A13" s="7" t="s">
        <v>15</v>
      </c>
      <c r="B13" s="14" t="s">
        <v>22</v>
      </c>
      <c r="C13" s="50" t="s">
        <v>16</v>
      </c>
      <c r="D13" s="50"/>
      <c r="E13" s="50"/>
      <c r="F13" s="50"/>
      <c r="G13" s="50"/>
      <c r="H13" s="14" t="s">
        <v>14</v>
      </c>
      <c r="I13" s="15">
        <v>1609</v>
      </c>
      <c r="J13" s="15"/>
      <c r="K13" s="16">
        <v>1609</v>
      </c>
      <c r="L13" s="17"/>
      <c r="M13" s="15"/>
      <c r="N13" s="17">
        <v>567.96</v>
      </c>
      <c r="O13" s="15"/>
      <c r="P13" s="18">
        <f>K13*N13</f>
        <v>913847.64</v>
      </c>
    </row>
    <row r="14" spans="1:16" ht="60.75" customHeight="1" x14ac:dyDescent="0.2">
      <c r="A14" s="13" t="s">
        <v>17</v>
      </c>
      <c r="B14" s="8" t="s">
        <v>23</v>
      </c>
      <c r="C14" s="51" t="s">
        <v>18</v>
      </c>
      <c r="D14" s="51"/>
      <c r="E14" s="51"/>
      <c r="F14" s="51"/>
      <c r="G14" s="51"/>
      <c r="H14" s="8" t="s">
        <v>19</v>
      </c>
      <c r="I14" s="9"/>
      <c r="J14" s="9"/>
      <c r="K14" s="31">
        <v>-2575.3445000000002</v>
      </c>
      <c r="L14" s="10"/>
      <c r="M14" s="9"/>
      <c r="N14" s="11">
        <v>275.37</v>
      </c>
      <c r="O14" s="9"/>
      <c r="P14" s="3">
        <f>K14*N14</f>
        <v>-709172.61496500007</v>
      </c>
    </row>
    <row r="15" spans="1:16" ht="63" customHeight="1" x14ac:dyDescent="0.2">
      <c r="A15" s="13" t="s">
        <v>20</v>
      </c>
      <c r="B15" s="8" t="s">
        <v>24</v>
      </c>
      <c r="C15" s="51" t="s">
        <v>33</v>
      </c>
      <c r="D15" s="51"/>
      <c r="E15" s="51"/>
      <c r="F15" s="51"/>
      <c r="G15" s="51"/>
      <c r="H15" s="8" t="s">
        <v>19</v>
      </c>
      <c r="I15" s="9"/>
      <c r="J15" s="24">
        <v>0.4</v>
      </c>
      <c r="K15" s="12">
        <f>2575.3445*J15</f>
        <v>1030.1378000000002</v>
      </c>
      <c r="L15" s="10"/>
      <c r="M15" s="9"/>
      <c r="N15" s="11">
        <v>510.29</v>
      </c>
      <c r="O15" s="9"/>
      <c r="P15" s="3">
        <f>K15*N15</f>
        <v>525669.0179620001</v>
      </c>
    </row>
    <row r="16" spans="1:16" ht="63" customHeight="1" x14ac:dyDescent="0.2">
      <c r="A16" s="13" t="s">
        <v>28</v>
      </c>
      <c r="B16" s="8" t="s">
        <v>26</v>
      </c>
      <c r="C16" s="53" t="s">
        <v>27</v>
      </c>
      <c r="D16" s="53"/>
      <c r="E16" s="53"/>
      <c r="F16" s="53"/>
      <c r="G16" s="53"/>
      <c r="H16" s="8" t="s">
        <v>19</v>
      </c>
      <c r="I16" s="9"/>
      <c r="J16" s="24">
        <v>0.6</v>
      </c>
      <c r="K16" s="23">
        <f>2575.3445*J16</f>
        <v>1545.2067</v>
      </c>
      <c r="L16" s="10"/>
      <c r="M16" s="9"/>
      <c r="N16" s="21">
        <v>1005.02</v>
      </c>
      <c r="O16" s="9"/>
      <c r="P16" s="22">
        <f>K16*N16</f>
        <v>1552963.637634</v>
      </c>
    </row>
    <row r="17" spans="1:16" ht="18" customHeight="1" x14ac:dyDescent="0.2">
      <c r="A17" s="25"/>
      <c r="B17" s="26"/>
      <c r="C17" s="52" t="s">
        <v>13</v>
      </c>
      <c r="D17" s="52"/>
      <c r="E17" s="52"/>
      <c r="F17" s="52"/>
      <c r="G17" s="52"/>
      <c r="H17" s="27"/>
      <c r="I17" s="28"/>
      <c r="J17" s="28"/>
      <c r="K17" s="28"/>
      <c r="L17" s="29"/>
      <c r="M17" s="28"/>
      <c r="N17" s="20">
        <f>P17/I13</f>
        <v>1419.0849475643258</v>
      </c>
      <c r="O17" s="28"/>
      <c r="P17" s="30">
        <f>P13+P14+P15+P16</f>
        <v>2283307.6806310001</v>
      </c>
    </row>
    <row r="18" spans="1:16" ht="11.25" customHeight="1" x14ac:dyDescent="0.2">
      <c r="M18" s="32" t="s">
        <v>32</v>
      </c>
      <c r="N18" s="32"/>
      <c r="O18" s="32"/>
      <c r="P18" s="32"/>
    </row>
    <row r="19" spans="1:16" ht="11.25" customHeight="1" x14ac:dyDescent="0.2">
      <c r="M19" s="32"/>
      <c r="N19" s="32"/>
      <c r="O19" s="32"/>
      <c r="P19" s="32"/>
    </row>
    <row r="20" spans="1:16" ht="11.25" customHeight="1" x14ac:dyDescent="0.2">
      <c r="M20" s="32"/>
      <c r="N20" s="32"/>
      <c r="O20" s="32"/>
      <c r="P20" s="32"/>
    </row>
    <row r="21" spans="1:16" ht="11.25" customHeight="1" x14ac:dyDescent="0.2">
      <c r="M21" s="32"/>
      <c r="N21" s="32"/>
      <c r="O21" s="32"/>
      <c r="P21" s="32"/>
    </row>
    <row r="22" spans="1:16" ht="11.25" customHeight="1" x14ac:dyDescent="0.2">
      <c r="M22" s="32"/>
      <c r="N22" s="32"/>
      <c r="O22" s="32"/>
      <c r="P22" s="32"/>
    </row>
    <row r="23" spans="1:16" ht="11.25" customHeight="1" x14ac:dyDescent="0.2">
      <c r="M23" s="32"/>
      <c r="N23" s="32"/>
      <c r="O23" s="32"/>
      <c r="P23" s="32"/>
    </row>
    <row r="24" spans="1:16" ht="11.25" customHeight="1" x14ac:dyDescent="0.2">
      <c r="M24" s="32"/>
      <c r="N24" s="32"/>
      <c r="O24" s="32"/>
      <c r="P24" s="32"/>
    </row>
  </sheetData>
  <autoFilter ref="A4:P10">
    <filterColumn colId="2" showButton="0"/>
    <filterColumn colId="3" showButton="0"/>
    <filterColumn colId="4" showButton="0"/>
    <filterColumn colId="5" showButton="0"/>
  </autoFilter>
  <mergeCells count="21">
    <mergeCell ref="C9:G9"/>
    <mergeCell ref="C10:G10"/>
    <mergeCell ref="C16:G16"/>
    <mergeCell ref="A5:P5"/>
    <mergeCell ref="A11:P11"/>
    <mergeCell ref="M18:P24"/>
    <mergeCell ref="C4:G4"/>
    <mergeCell ref="A6:P6"/>
    <mergeCell ref="A1:A3"/>
    <mergeCell ref="B1:B3"/>
    <mergeCell ref="C1:G3"/>
    <mergeCell ref="H1:H3"/>
    <mergeCell ref="I1:K2"/>
    <mergeCell ref="L1:P2"/>
    <mergeCell ref="A12:P12"/>
    <mergeCell ref="C13:G13"/>
    <mergeCell ref="C14:G14"/>
    <mergeCell ref="C15:G15"/>
    <mergeCell ref="C17:G17"/>
    <mergeCell ref="C7:G7"/>
    <mergeCell ref="C8:G8"/>
  </mergeCells>
  <printOptions horizontalCentered="1"/>
  <pageMargins left="0.23622047901153601" right="0.23622047901153601" top="0.74803149700164795" bottom="0.49231883883476302" header="0.31496062874794001" footer="0.31496062874794001"/>
  <pageSetup paperSize="9" scale="70" fitToHeight="0" orientation="landscape" r:id="rId1"/>
  <headerFooter>
    <oddFooter>&amp;RСтраница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ЛСР_РИМ_пример</vt:lpstr>
      <vt:lpstr>ЛСР_РИМ_пример!Заголовки_для_печати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Лямина Виктория Николаевна</dc:creator>
  <cp:lastModifiedBy>Бродский Константин Юрьевич</cp:lastModifiedBy>
  <cp:lastPrinted>2022-09-25T12:21:00Z</cp:lastPrinted>
  <dcterms:created xsi:type="dcterms:W3CDTF">2020-09-30T08:50:27Z</dcterms:created>
  <dcterms:modified xsi:type="dcterms:W3CDTF">2024-09-11T12:43:24Z</dcterms:modified>
</cp:coreProperties>
</file>